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68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27" i="1"/>
  <c r="C26" i="1"/>
  <c r="AB20" i="1"/>
  <c r="AB19" i="1"/>
  <c r="AB18" i="1"/>
  <c r="C20" i="1"/>
  <c r="C19" i="1"/>
  <c r="C18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AB15" i="1"/>
  <c r="AB16" i="1"/>
  <c r="W15" i="1"/>
  <c r="C16" i="1"/>
  <c r="W16" i="1"/>
  <c r="X16" i="1"/>
  <c r="Y16" i="1"/>
  <c r="X15" i="1"/>
  <c r="Y15" i="1"/>
  <c r="T16" i="1"/>
  <c r="U16" i="1"/>
  <c r="V16" i="1"/>
  <c r="U15" i="1"/>
  <c r="V15" i="1"/>
  <c r="S15" i="1"/>
  <c r="S16" i="1"/>
  <c r="T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Z16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Z15" i="1"/>
</calcChain>
</file>

<file path=xl/sharedStrings.xml><?xml version="1.0" encoding="utf-8"?>
<sst xmlns="http://schemas.openxmlformats.org/spreadsheetml/2006/main" count="184" uniqueCount="50">
  <si>
    <t>Question</t>
  </si>
  <si>
    <t># of interviews</t>
  </si>
  <si>
    <t>travel</t>
  </si>
  <si>
    <t>miles</t>
  </si>
  <si>
    <t>hotel</t>
  </si>
  <si>
    <t>% free stay</t>
  </si>
  <si>
    <t>days off</t>
  </si>
  <si>
    <t>clothing</t>
  </si>
  <si>
    <t>decide not attend</t>
  </si>
  <si>
    <t>advice?</t>
  </si>
  <si>
    <t>No</t>
  </si>
  <si>
    <t>other if specified</t>
  </si>
  <si>
    <t>60-80%</t>
  </si>
  <si>
    <t>0-20%</t>
  </si>
  <si>
    <t>80-100%</t>
  </si>
  <si>
    <t>petsitting</t>
  </si>
  <si>
    <t>food</t>
  </si>
  <si>
    <t>Response:</t>
  </si>
  <si>
    <t>Yes</t>
  </si>
  <si>
    <t>airport food</t>
  </si>
  <si>
    <t>flight delays</t>
  </si>
  <si>
    <t>food&amp;rentcar</t>
  </si>
  <si>
    <t>20-40%</t>
  </si>
  <si>
    <t>40-60%</t>
  </si>
  <si>
    <t>*** for the ones that said "food" for the Other category but did not specify an amount, I estimated $30/per interview</t>
  </si>
  <si>
    <t>food estimate</t>
  </si>
  <si>
    <t>MD/PhD - $100-300 reimbursed, food paid for</t>
  </si>
  <si>
    <t>food (10-50)</t>
  </si>
  <si>
    <t>TOTAL (for all interviews)</t>
  </si>
  <si>
    <t>was supposed to be 300+, I estimated 400</t>
  </si>
  <si>
    <t>Avg for ONE interview (clothes not incl.)</t>
  </si>
  <si>
    <t>Average cost per interview</t>
  </si>
  <si>
    <t>Average TOTAL cost</t>
  </si>
  <si>
    <t>Average # of interviews</t>
  </si>
  <si>
    <t>2000+</t>
  </si>
  <si>
    <t>food/rentcar</t>
  </si>
  <si>
    <t>24 (dental)</t>
  </si>
  <si>
    <t>food/phone data</t>
  </si>
  <si>
    <t>no</t>
  </si>
  <si>
    <t>MATRIC'16</t>
  </si>
  <si>
    <t>MATRIC'17</t>
  </si>
  <si>
    <t>yes</t>
  </si>
  <si>
    <t>when flying</t>
  </si>
  <si>
    <t>n/a</t>
  </si>
  <si>
    <t>interview books</t>
  </si>
  <si>
    <t>uber</t>
  </si>
  <si>
    <t xml:space="preserve">this person entered 0 for the number of interviews they </t>
  </si>
  <si>
    <t>end of the range for many of the prices like travel, hotel, etc.</t>
  </si>
  <si>
    <t xml:space="preserve">attended so I used common sense and entered the $0 </t>
  </si>
  <si>
    <t>All Years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</si>
</sst>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3" borderId="0" xfId="0" applyFont="1" applyFill="1"/>
    <xf numFmtId="9" fontId="0" fillId="3" borderId="0" xfId="0" applyNumberFormat="1" applyFill="1"/>
    <xf numFmtId="0" fontId="0" fillId="3" borderId="0" xfId="0" applyFill="1" applyAlignment="1">
      <alignment horizontal="right"/>
    </xf>
    <xf numFmtId="0" fontId="1" fillId="3" borderId="1" xfId="0" applyFont="1" applyFill="1" applyBorder="1"/>
    <xf numFmtId="0" fontId="1" fillId="4" borderId="0" xfId="0" applyFont="1" applyFill="1"/>
    <xf numFmtId="0" fontId="0" fillId="4" borderId="0" xfId="0" applyFill="1"/>
    <xf numFmtId="9" fontId="0" fillId="4" borderId="0" xfId="0" applyNumberFormat="1" applyFill="1"/>
    <xf numFmtId="0" fontId="4" fillId="5" borderId="0" xfId="0" applyFont="1" applyFill="1"/>
    <xf numFmtId="0" fontId="0" fillId="5" borderId="0" xfId="0" applyFill="1"/>
    <xf numFmtId="0" fontId="0" fillId="4" borderId="1" xfId="0" applyFill="1" applyBorder="1"/>
    <xf numFmtId="0" fontId="0" fillId="0" borderId="1" xfId="0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tabSelected="1" zoomScale="125" zoomScaleNormal="125" zoomScalePageLayoutView="125" workbookViewId="0">
      <selection activeCell="E24" sqref="E24"/>
    </sheetView>
  </sheetViews>
  <sheetFormatPr baseColWidth="10" defaultRowHeight="15" x14ac:dyDescent="0"/>
  <cols>
    <col min="2" max="2" width="22.6640625" customWidth="1"/>
    <col min="3" max="26" width="10.83203125" customWidth="1"/>
    <col min="27" max="27" width="23" bestFit="1" customWidth="1"/>
  </cols>
  <sheetData>
    <row r="1" spans="1:53">
      <c r="C1" s="11" t="s">
        <v>39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17" t="s">
        <v>40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>
      <c r="A2" s="3" t="s">
        <v>0</v>
      </c>
      <c r="B2" s="4" t="s">
        <v>17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 t="s">
        <v>36</v>
      </c>
      <c r="AB2" s="12">
        <v>1</v>
      </c>
      <c r="AC2" s="12">
        <v>2</v>
      </c>
      <c r="AD2" s="12">
        <v>3</v>
      </c>
      <c r="AE2" s="12">
        <v>4</v>
      </c>
      <c r="AF2" s="12">
        <v>5</v>
      </c>
      <c r="AG2" s="12">
        <v>6</v>
      </c>
      <c r="AH2" s="12">
        <v>7</v>
      </c>
      <c r="AI2" s="12">
        <v>8</v>
      </c>
      <c r="AJ2" s="12">
        <v>9</v>
      </c>
      <c r="AK2" s="12">
        <v>10</v>
      </c>
      <c r="AL2" s="12">
        <v>11</v>
      </c>
      <c r="AM2" s="12">
        <v>12</v>
      </c>
      <c r="AN2" s="12">
        <v>13</v>
      </c>
      <c r="AO2" s="12">
        <v>14</v>
      </c>
      <c r="AP2" s="12">
        <v>15</v>
      </c>
      <c r="AQ2" s="12">
        <v>16</v>
      </c>
      <c r="AR2" s="12">
        <v>17</v>
      </c>
      <c r="AS2" s="12">
        <v>18</v>
      </c>
      <c r="AT2" s="12">
        <v>19</v>
      </c>
      <c r="AU2" s="12">
        <v>20</v>
      </c>
      <c r="AV2" s="12">
        <v>21</v>
      </c>
      <c r="AW2" s="12">
        <v>22</v>
      </c>
      <c r="AX2" s="12">
        <v>23</v>
      </c>
      <c r="AY2" s="12">
        <v>24</v>
      </c>
      <c r="AZ2" s="12">
        <v>25</v>
      </c>
      <c r="BA2" s="12">
        <v>26</v>
      </c>
    </row>
    <row r="3" spans="1:53">
      <c r="A3">
        <v>1</v>
      </c>
      <c r="B3" t="s">
        <v>1</v>
      </c>
      <c r="C3" s="7">
        <v>3</v>
      </c>
      <c r="D3" s="7">
        <v>3</v>
      </c>
      <c r="E3" s="7">
        <v>3</v>
      </c>
      <c r="F3" s="7">
        <v>3</v>
      </c>
      <c r="G3" s="7">
        <v>8</v>
      </c>
      <c r="H3" s="7">
        <v>8</v>
      </c>
      <c r="I3" s="7">
        <v>12</v>
      </c>
      <c r="J3" s="7">
        <v>11</v>
      </c>
      <c r="K3" s="7">
        <v>6</v>
      </c>
      <c r="L3" s="7">
        <v>13</v>
      </c>
      <c r="M3" s="7">
        <v>1</v>
      </c>
      <c r="N3" s="7">
        <v>3</v>
      </c>
      <c r="O3" s="7">
        <v>4</v>
      </c>
      <c r="P3" s="7">
        <v>3</v>
      </c>
      <c r="Q3" s="7">
        <v>2</v>
      </c>
      <c r="R3" s="7">
        <v>6</v>
      </c>
      <c r="S3" s="7">
        <v>3</v>
      </c>
      <c r="T3" s="7">
        <v>6</v>
      </c>
      <c r="U3" s="7">
        <v>6</v>
      </c>
      <c r="V3" s="7">
        <v>5</v>
      </c>
      <c r="W3" s="7">
        <v>13</v>
      </c>
      <c r="X3" s="7">
        <v>11</v>
      </c>
      <c r="Y3" s="7">
        <v>12</v>
      </c>
      <c r="Z3" s="7">
        <v>9</v>
      </c>
      <c r="AB3" s="13">
        <v>6</v>
      </c>
      <c r="AC3" s="13">
        <v>7</v>
      </c>
      <c r="AD3" s="13">
        <v>3</v>
      </c>
      <c r="AE3" s="13">
        <v>8</v>
      </c>
      <c r="AF3" s="13">
        <v>2</v>
      </c>
      <c r="AG3" s="13">
        <v>1</v>
      </c>
      <c r="AH3" s="13">
        <v>5</v>
      </c>
      <c r="AI3" s="13">
        <v>2</v>
      </c>
      <c r="AJ3" s="13">
        <v>2</v>
      </c>
      <c r="AK3" s="13">
        <v>3</v>
      </c>
      <c r="AL3" s="13">
        <v>2</v>
      </c>
      <c r="AM3" s="13">
        <v>1</v>
      </c>
      <c r="AN3" s="13">
        <v>1</v>
      </c>
      <c r="AO3" s="13">
        <v>9</v>
      </c>
      <c r="AP3" s="13">
        <v>5</v>
      </c>
      <c r="AQ3" s="13">
        <v>4</v>
      </c>
      <c r="AR3" s="13">
        <v>5</v>
      </c>
      <c r="AS3" s="13">
        <v>10</v>
      </c>
      <c r="AT3" s="15">
        <v>0</v>
      </c>
      <c r="AU3" s="13">
        <v>7</v>
      </c>
      <c r="AV3" s="13">
        <v>4</v>
      </c>
      <c r="AW3" s="13">
        <v>8</v>
      </c>
      <c r="AX3" s="13">
        <v>7</v>
      </c>
      <c r="AY3" s="13">
        <v>5</v>
      </c>
      <c r="AZ3" s="13">
        <v>5</v>
      </c>
      <c r="BA3" s="13">
        <v>6</v>
      </c>
    </row>
    <row r="4" spans="1:53">
      <c r="A4">
        <v>2</v>
      </c>
      <c r="B4" t="s">
        <v>2</v>
      </c>
      <c r="C4" s="7">
        <v>350</v>
      </c>
      <c r="D4" s="7">
        <v>150</v>
      </c>
      <c r="E4" s="7">
        <v>150</v>
      </c>
      <c r="F4" s="7">
        <v>150</v>
      </c>
      <c r="G4" s="7">
        <v>75</v>
      </c>
      <c r="H4" s="7">
        <v>350</v>
      </c>
      <c r="I4" s="7">
        <v>250</v>
      </c>
      <c r="J4" s="7">
        <v>550</v>
      </c>
      <c r="K4" s="7">
        <v>550</v>
      </c>
      <c r="L4" s="7">
        <v>450</v>
      </c>
      <c r="M4" s="7">
        <v>150</v>
      </c>
      <c r="N4" s="7">
        <v>250</v>
      </c>
      <c r="O4" s="7">
        <v>250</v>
      </c>
      <c r="P4" s="7">
        <v>250</v>
      </c>
      <c r="Q4" s="7">
        <v>450</v>
      </c>
      <c r="R4" s="7">
        <v>25</v>
      </c>
      <c r="S4" s="7">
        <v>350</v>
      </c>
      <c r="T4" s="7">
        <v>350</v>
      </c>
      <c r="U4" s="7">
        <v>150</v>
      </c>
      <c r="V4" s="7">
        <v>350</v>
      </c>
      <c r="W4" s="7">
        <v>450</v>
      </c>
      <c r="X4" s="7">
        <v>350</v>
      </c>
      <c r="Y4" s="7">
        <v>350</v>
      </c>
      <c r="Z4" s="7">
        <v>350</v>
      </c>
      <c r="AB4" s="13">
        <v>150</v>
      </c>
      <c r="AC4" s="13">
        <v>650</v>
      </c>
      <c r="AD4" s="13">
        <v>250</v>
      </c>
      <c r="AE4" s="13">
        <v>250</v>
      </c>
      <c r="AF4" s="13">
        <v>350</v>
      </c>
      <c r="AG4" s="13">
        <v>75</v>
      </c>
      <c r="AH4" s="13">
        <v>250</v>
      </c>
      <c r="AI4" s="13">
        <v>150</v>
      </c>
      <c r="AJ4" s="13">
        <v>250</v>
      </c>
      <c r="AK4" s="13">
        <v>350</v>
      </c>
      <c r="AL4" s="13">
        <v>550</v>
      </c>
      <c r="AM4" s="13">
        <v>25</v>
      </c>
      <c r="AN4" s="13">
        <v>250</v>
      </c>
      <c r="AO4" s="13">
        <v>350</v>
      </c>
      <c r="AP4" s="13">
        <v>250</v>
      </c>
      <c r="AQ4" s="13">
        <v>25</v>
      </c>
      <c r="AR4" s="13">
        <v>450</v>
      </c>
      <c r="AS4" s="13">
        <v>150</v>
      </c>
      <c r="AT4" s="13">
        <v>0</v>
      </c>
      <c r="AU4" s="13">
        <v>150</v>
      </c>
      <c r="AV4" s="13">
        <v>800</v>
      </c>
      <c r="AW4" s="13">
        <v>250</v>
      </c>
      <c r="AX4" s="13">
        <v>250</v>
      </c>
      <c r="AY4" s="13">
        <v>350</v>
      </c>
      <c r="AZ4" s="13">
        <v>350</v>
      </c>
      <c r="BA4" s="13">
        <v>550</v>
      </c>
    </row>
    <row r="5" spans="1:53">
      <c r="A5">
        <v>3</v>
      </c>
      <c r="B5" t="s">
        <v>3</v>
      </c>
      <c r="C5" s="7">
        <v>300</v>
      </c>
      <c r="D5" s="7">
        <v>300</v>
      </c>
      <c r="E5" s="7">
        <v>150</v>
      </c>
      <c r="F5" s="7">
        <v>1250</v>
      </c>
      <c r="G5" s="7">
        <v>75</v>
      </c>
      <c r="H5" s="7">
        <v>500</v>
      </c>
      <c r="I5" s="7">
        <v>700</v>
      </c>
      <c r="J5" s="7">
        <v>150</v>
      </c>
      <c r="K5" s="7">
        <v>700</v>
      </c>
      <c r="L5" s="7">
        <v>300</v>
      </c>
      <c r="M5" s="7">
        <v>300</v>
      </c>
      <c r="N5" s="7">
        <v>300</v>
      </c>
      <c r="O5" s="7">
        <v>150</v>
      </c>
      <c r="P5" s="7">
        <v>900</v>
      </c>
      <c r="Q5" s="7">
        <v>150</v>
      </c>
      <c r="R5" s="7">
        <v>150</v>
      </c>
      <c r="S5" s="7">
        <v>300</v>
      </c>
      <c r="T5" s="7">
        <v>300</v>
      </c>
      <c r="U5" s="7">
        <v>300</v>
      </c>
      <c r="V5" s="7" t="s">
        <v>34</v>
      </c>
      <c r="W5" s="7">
        <v>1250</v>
      </c>
      <c r="X5" s="7">
        <v>150</v>
      </c>
      <c r="Y5" s="7">
        <v>75</v>
      </c>
      <c r="Z5" s="7">
        <v>725</v>
      </c>
      <c r="AB5" s="13">
        <v>500</v>
      </c>
      <c r="AC5" s="13">
        <v>1250</v>
      </c>
      <c r="AD5" s="13">
        <v>500</v>
      </c>
      <c r="AE5" s="13">
        <v>300</v>
      </c>
      <c r="AF5" s="13">
        <v>500</v>
      </c>
      <c r="AG5" s="13">
        <v>150</v>
      </c>
      <c r="AH5" s="13">
        <v>300</v>
      </c>
      <c r="AI5" s="13">
        <v>700</v>
      </c>
      <c r="AJ5" s="13">
        <v>700</v>
      </c>
      <c r="AK5" s="13">
        <v>150</v>
      </c>
      <c r="AL5" s="13">
        <v>1750</v>
      </c>
      <c r="AM5" s="13">
        <v>25</v>
      </c>
      <c r="AN5" s="13">
        <v>150</v>
      </c>
      <c r="AO5" s="13">
        <v>150</v>
      </c>
      <c r="AP5" s="13">
        <v>1750</v>
      </c>
      <c r="AQ5" s="13">
        <v>150</v>
      </c>
      <c r="AR5" s="13">
        <v>1250</v>
      </c>
      <c r="AS5" s="13">
        <v>300</v>
      </c>
      <c r="AT5" s="13">
        <v>0</v>
      </c>
      <c r="AU5" s="13">
        <v>150</v>
      </c>
      <c r="AV5" s="13">
        <v>1250</v>
      </c>
      <c r="AW5" s="13">
        <v>300</v>
      </c>
      <c r="AX5" s="13">
        <v>500</v>
      </c>
      <c r="AY5" s="13">
        <v>300</v>
      </c>
      <c r="AZ5" s="13">
        <v>150</v>
      </c>
      <c r="BA5" s="13">
        <v>300</v>
      </c>
    </row>
    <row r="6" spans="1:53">
      <c r="A6">
        <v>4</v>
      </c>
      <c r="B6" t="s">
        <v>4</v>
      </c>
      <c r="C6" s="7">
        <v>75</v>
      </c>
      <c r="D6" s="7">
        <v>125</v>
      </c>
      <c r="E6" s="7">
        <v>25</v>
      </c>
      <c r="F6" s="7">
        <v>25</v>
      </c>
      <c r="G6" s="7">
        <v>75</v>
      </c>
      <c r="H6" s="7">
        <v>175</v>
      </c>
      <c r="I6" s="7">
        <v>75</v>
      </c>
      <c r="J6" s="7">
        <v>125</v>
      </c>
      <c r="K6" s="7">
        <v>25</v>
      </c>
      <c r="L6" s="7">
        <v>125</v>
      </c>
      <c r="M6" s="7">
        <v>25</v>
      </c>
      <c r="N6" s="7">
        <v>125</v>
      </c>
      <c r="O6" s="7">
        <v>175</v>
      </c>
      <c r="P6" s="7">
        <v>75</v>
      </c>
      <c r="Q6" s="7">
        <v>75</v>
      </c>
      <c r="R6" s="7">
        <v>25</v>
      </c>
      <c r="S6" s="7">
        <v>75</v>
      </c>
      <c r="T6" s="7">
        <v>175</v>
      </c>
      <c r="U6" s="7">
        <v>125</v>
      </c>
      <c r="V6" s="7">
        <v>125</v>
      </c>
      <c r="W6" s="7">
        <v>75</v>
      </c>
      <c r="X6" s="7">
        <v>75</v>
      </c>
      <c r="Y6" s="7">
        <v>125</v>
      </c>
      <c r="Z6" s="7">
        <v>250</v>
      </c>
      <c r="AB6" s="13">
        <v>0</v>
      </c>
      <c r="AC6" s="13">
        <v>275</v>
      </c>
      <c r="AD6" s="13">
        <v>25</v>
      </c>
      <c r="AE6" s="13">
        <v>175</v>
      </c>
      <c r="AF6" s="13">
        <v>75</v>
      </c>
      <c r="AG6" s="13">
        <v>25</v>
      </c>
      <c r="AH6" s="13">
        <v>125</v>
      </c>
      <c r="AI6" s="13">
        <v>25</v>
      </c>
      <c r="AJ6" s="13">
        <v>25</v>
      </c>
      <c r="AK6" s="13">
        <v>175</v>
      </c>
      <c r="AL6" s="13">
        <v>75</v>
      </c>
      <c r="AM6" s="13">
        <v>25</v>
      </c>
      <c r="AN6" s="13">
        <v>175</v>
      </c>
      <c r="AO6" s="13">
        <v>25</v>
      </c>
      <c r="AP6" s="13">
        <v>25</v>
      </c>
      <c r="AQ6" s="13">
        <v>25</v>
      </c>
      <c r="AR6" s="13">
        <v>125</v>
      </c>
      <c r="AS6" s="13">
        <v>125</v>
      </c>
      <c r="AT6" s="13">
        <v>0</v>
      </c>
      <c r="AU6" s="13">
        <v>125</v>
      </c>
      <c r="AV6" s="13">
        <v>500</v>
      </c>
      <c r="AW6" s="13">
        <v>125</v>
      </c>
      <c r="AX6" s="13">
        <v>75</v>
      </c>
      <c r="AY6" s="13">
        <v>125</v>
      </c>
      <c r="AZ6" s="13">
        <v>125</v>
      </c>
      <c r="BA6" s="13">
        <v>175</v>
      </c>
    </row>
    <row r="7" spans="1:53">
      <c r="A7">
        <v>5</v>
      </c>
      <c r="B7" t="s">
        <v>5</v>
      </c>
      <c r="C7" s="9" t="s">
        <v>12</v>
      </c>
      <c r="D7" s="9" t="s">
        <v>13</v>
      </c>
      <c r="E7" s="7" t="s">
        <v>14</v>
      </c>
      <c r="F7" s="7" t="s">
        <v>14</v>
      </c>
      <c r="G7" s="7" t="s">
        <v>13</v>
      </c>
      <c r="H7" s="7" t="s">
        <v>14</v>
      </c>
      <c r="I7" s="7" t="s">
        <v>14</v>
      </c>
      <c r="J7" s="7" t="s">
        <v>13</v>
      </c>
      <c r="K7" s="7" t="s">
        <v>14</v>
      </c>
      <c r="L7" s="9" t="s">
        <v>13</v>
      </c>
      <c r="M7" s="7" t="s">
        <v>13</v>
      </c>
      <c r="N7" s="7" t="s">
        <v>22</v>
      </c>
      <c r="O7" s="7" t="s">
        <v>13</v>
      </c>
      <c r="P7" s="7" t="s">
        <v>13</v>
      </c>
      <c r="Q7" s="7" t="s">
        <v>14</v>
      </c>
      <c r="R7" s="7" t="s">
        <v>23</v>
      </c>
      <c r="S7" s="7" t="s">
        <v>13</v>
      </c>
      <c r="T7" s="7" t="s">
        <v>22</v>
      </c>
      <c r="U7" s="7" t="s">
        <v>14</v>
      </c>
      <c r="V7" s="7" t="s">
        <v>22</v>
      </c>
      <c r="W7" s="7" t="s">
        <v>14</v>
      </c>
      <c r="X7" s="7" t="s">
        <v>14</v>
      </c>
      <c r="Y7" s="7" t="s">
        <v>23</v>
      </c>
      <c r="Z7" s="7" t="s">
        <v>13</v>
      </c>
      <c r="AB7" s="14">
        <v>1</v>
      </c>
      <c r="AC7" s="13" t="s">
        <v>14</v>
      </c>
      <c r="AD7" s="13" t="s">
        <v>12</v>
      </c>
      <c r="AE7" s="13" t="s">
        <v>13</v>
      </c>
      <c r="AF7" s="13" t="s">
        <v>14</v>
      </c>
      <c r="AG7" s="13" t="s">
        <v>13</v>
      </c>
      <c r="AH7" s="13" t="s">
        <v>13</v>
      </c>
      <c r="AI7" s="13" t="s">
        <v>13</v>
      </c>
      <c r="AJ7" s="13" t="s">
        <v>13</v>
      </c>
      <c r="AK7" s="13" t="s">
        <v>13</v>
      </c>
      <c r="AL7" s="13" t="s">
        <v>13</v>
      </c>
      <c r="AM7" s="13" t="s">
        <v>13</v>
      </c>
      <c r="AN7" s="13" t="s">
        <v>13</v>
      </c>
      <c r="AO7" s="13" t="s">
        <v>23</v>
      </c>
      <c r="AP7" s="13" t="s">
        <v>22</v>
      </c>
      <c r="AQ7" s="13" t="s">
        <v>23</v>
      </c>
      <c r="AR7" s="13" t="s">
        <v>13</v>
      </c>
      <c r="AS7" s="13" t="s">
        <v>13</v>
      </c>
      <c r="AT7" s="13" t="s">
        <v>13</v>
      </c>
      <c r="AU7" s="13" t="s">
        <v>14</v>
      </c>
      <c r="AV7" s="13" t="s">
        <v>13</v>
      </c>
      <c r="AW7" s="13" t="s">
        <v>23</v>
      </c>
      <c r="AX7" s="13" t="s">
        <v>23</v>
      </c>
      <c r="AY7" s="13" t="s">
        <v>13</v>
      </c>
      <c r="AZ7" s="13" t="s">
        <v>13</v>
      </c>
      <c r="BA7" s="13" t="s">
        <v>13</v>
      </c>
    </row>
    <row r="8" spans="1:53">
      <c r="A8">
        <v>6</v>
      </c>
      <c r="B8" t="s">
        <v>6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3</v>
      </c>
      <c r="J8" s="7">
        <v>1</v>
      </c>
      <c r="K8" s="7">
        <v>2</v>
      </c>
      <c r="L8" s="7">
        <v>2</v>
      </c>
      <c r="M8" s="7">
        <v>2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225</v>
      </c>
      <c r="T8" s="7">
        <v>2</v>
      </c>
      <c r="U8" s="7">
        <v>1</v>
      </c>
      <c r="V8" s="7">
        <v>3</v>
      </c>
      <c r="W8" s="7">
        <v>2</v>
      </c>
      <c r="X8" s="7">
        <v>2</v>
      </c>
      <c r="Y8" s="7">
        <v>1</v>
      </c>
      <c r="Z8" s="7">
        <v>2</v>
      </c>
      <c r="AB8" s="13">
        <v>1</v>
      </c>
      <c r="AC8" s="13">
        <v>2</v>
      </c>
      <c r="AD8" s="13">
        <v>3</v>
      </c>
      <c r="AE8" s="13">
        <v>1</v>
      </c>
      <c r="AF8" s="13">
        <v>1</v>
      </c>
      <c r="AG8" s="13">
        <v>2</v>
      </c>
      <c r="AH8" s="13">
        <v>1</v>
      </c>
      <c r="AI8" s="13">
        <v>1</v>
      </c>
      <c r="AJ8" s="13">
        <v>2</v>
      </c>
      <c r="AK8" s="13">
        <v>1</v>
      </c>
      <c r="AL8" s="13">
        <v>1</v>
      </c>
      <c r="AM8" s="13" t="s">
        <v>43</v>
      </c>
      <c r="AN8" s="13">
        <v>2</v>
      </c>
      <c r="AO8" s="13">
        <v>1</v>
      </c>
      <c r="AP8" s="13">
        <v>2</v>
      </c>
      <c r="AQ8" s="13">
        <v>1</v>
      </c>
      <c r="AR8" s="13">
        <v>4</v>
      </c>
      <c r="AS8" s="13">
        <v>2</v>
      </c>
      <c r="AT8" s="13" t="s">
        <v>43</v>
      </c>
      <c r="AU8" s="13">
        <v>2</v>
      </c>
      <c r="AV8" s="13">
        <v>1</v>
      </c>
      <c r="AW8" s="13">
        <v>2</v>
      </c>
      <c r="AX8" s="13">
        <v>1</v>
      </c>
      <c r="AY8" s="13">
        <v>1</v>
      </c>
      <c r="AZ8" s="13">
        <v>2</v>
      </c>
      <c r="BA8" s="13">
        <v>2</v>
      </c>
    </row>
    <row r="9" spans="1:53">
      <c r="A9">
        <v>7</v>
      </c>
      <c r="B9" t="s">
        <v>7</v>
      </c>
      <c r="C9" s="7">
        <v>225</v>
      </c>
      <c r="D9" s="7">
        <v>125</v>
      </c>
      <c r="E9" s="7">
        <v>175</v>
      </c>
      <c r="F9" s="7">
        <v>25</v>
      </c>
      <c r="G9" s="5">
        <v>400</v>
      </c>
      <c r="H9" s="7">
        <v>275</v>
      </c>
      <c r="I9" s="7">
        <v>175</v>
      </c>
      <c r="J9" s="7">
        <v>75</v>
      </c>
      <c r="K9" s="7">
        <v>275</v>
      </c>
      <c r="L9" s="7">
        <v>175</v>
      </c>
      <c r="M9" s="7">
        <v>125</v>
      </c>
      <c r="N9" s="7">
        <v>75</v>
      </c>
      <c r="O9" s="7">
        <v>75</v>
      </c>
      <c r="P9" s="7">
        <v>25</v>
      </c>
      <c r="Q9" s="5">
        <v>400</v>
      </c>
      <c r="R9" s="7">
        <v>75</v>
      </c>
      <c r="S9" s="7">
        <v>225</v>
      </c>
      <c r="T9" s="7">
        <v>225</v>
      </c>
      <c r="U9" s="7">
        <v>75</v>
      </c>
      <c r="V9" s="7">
        <v>175</v>
      </c>
      <c r="W9" s="5">
        <v>400</v>
      </c>
      <c r="X9" s="7">
        <v>275</v>
      </c>
      <c r="Y9" s="5">
        <v>400</v>
      </c>
      <c r="Z9" s="5">
        <v>400</v>
      </c>
      <c r="AB9" s="13">
        <v>300</v>
      </c>
      <c r="AC9" s="13">
        <v>275</v>
      </c>
      <c r="AD9" s="13">
        <v>125</v>
      </c>
      <c r="AE9" s="13">
        <v>125</v>
      </c>
      <c r="AF9" s="13">
        <v>275</v>
      </c>
      <c r="AG9" s="13">
        <v>125</v>
      </c>
      <c r="AH9" s="13">
        <v>75</v>
      </c>
      <c r="AI9" s="13">
        <v>125</v>
      </c>
      <c r="AJ9" s="13">
        <v>25</v>
      </c>
      <c r="AK9" s="13">
        <v>175</v>
      </c>
      <c r="AL9" s="13">
        <v>25</v>
      </c>
      <c r="AM9" s="13">
        <v>125</v>
      </c>
      <c r="AN9" s="13">
        <v>225</v>
      </c>
      <c r="AO9" s="13">
        <v>125</v>
      </c>
      <c r="AP9" s="13">
        <v>25</v>
      </c>
      <c r="AQ9" s="13">
        <v>25</v>
      </c>
      <c r="AR9" s="5">
        <v>400</v>
      </c>
      <c r="AS9" s="13">
        <v>225</v>
      </c>
      <c r="AT9" s="13">
        <v>275</v>
      </c>
      <c r="AU9" s="13">
        <v>175</v>
      </c>
      <c r="AV9" s="5">
        <v>400</v>
      </c>
      <c r="AW9" s="13">
        <v>225</v>
      </c>
      <c r="AX9" s="5">
        <v>400</v>
      </c>
      <c r="AY9" s="13">
        <v>175</v>
      </c>
      <c r="AZ9" s="13">
        <v>125</v>
      </c>
      <c r="BA9" s="5">
        <v>400</v>
      </c>
    </row>
    <row r="10" spans="1:53">
      <c r="A10">
        <v>8</v>
      </c>
      <c r="B10" t="s">
        <v>8</v>
      </c>
      <c r="C10" s="10" t="s">
        <v>10</v>
      </c>
      <c r="D10" s="7" t="s">
        <v>10</v>
      </c>
      <c r="E10" s="7" t="s">
        <v>10</v>
      </c>
      <c r="F10" s="7" t="s">
        <v>10</v>
      </c>
      <c r="G10" s="7" t="s">
        <v>10</v>
      </c>
      <c r="H10" s="7" t="s">
        <v>10</v>
      </c>
      <c r="I10" s="7" t="s">
        <v>10</v>
      </c>
      <c r="J10" s="7" t="s">
        <v>18</v>
      </c>
      <c r="K10" s="7" t="s">
        <v>10</v>
      </c>
      <c r="L10" s="7" t="s">
        <v>18</v>
      </c>
      <c r="M10" s="7" t="s">
        <v>10</v>
      </c>
      <c r="N10" s="7" t="s">
        <v>10</v>
      </c>
      <c r="O10" s="7" t="s">
        <v>18</v>
      </c>
      <c r="P10" s="7" t="s">
        <v>18</v>
      </c>
      <c r="Q10" s="7" t="s">
        <v>10</v>
      </c>
      <c r="R10" s="7" t="s">
        <v>10</v>
      </c>
      <c r="S10" s="7" t="s">
        <v>10</v>
      </c>
      <c r="T10" s="7" t="s">
        <v>18</v>
      </c>
      <c r="U10" s="7" t="s">
        <v>10</v>
      </c>
      <c r="V10" s="7" t="s">
        <v>18</v>
      </c>
      <c r="W10" s="7" t="s">
        <v>10</v>
      </c>
      <c r="X10" s="7" t="s">
        <v>10</v>
      </c>
      <c r="Y10" s="7" t="s">
        <v>18</v>
      </c>
      <c r="Z10" s="7" t="s">
        <v>10</v>
      </c>
      <c r="AB10" s="13" t="s">
        <v>38</v>
      </c>
      <c r="AC10" s="13" t="s">
        <v>41</v>
      </c>
      <c r="AD10" s="13" t="s">
        <v>38</v>
      </c>
      <c r="AE10" s="13" t="s">
        <v>38</v>
      </c>
      <c r="AF10" s="13" t="s">
        <v>41</v>
      </c>
      <c r="AG10" s="13" t="s">
        <v>38</v>
      </c>
      <c r="AH10" s="13" t="s">
        <v>38</v>
      </c>
      <c r="AI10" s="13" t="s">
        <v>38</v>
      </c>
      <c r="AJ10" s="13" t="s">
        <v>18</v>
      </c>
      <c r="AK10" s="13" t="s">
        <v>38</v>
      </c>
      <c r="AL10" s="13" t="s">
        <v>38</v>
      </c>
      <c r="AM10" s="13" t="s">
        <v>38</v>
      </c>
      <c r="AN10" s="13" t="s">
        <v>38</v>
      </c>
      <c r="AO10" s="13" t="s">
        <v>18</v>
      </c>
      <c r="AP10" s="13" t="s">
        <v>38</v>
      </c>
      <c r="AQ10" s="13" t="s">
        <v>38</v>
      </c>
      <c r="AR10" s="13" t="s">
        <v>38</v>
      </c>
      <c r="AS10" s="13" t="s">
        <v>41</v>
      </c>
      <c r="AT10" s="13" t="s">
        <v>38</v>
      </c>
      <c r="AU10" s="13" t="s">
        <v>38</v>
      </c>
      <c r="AV10" s="13" t="s">
        <v>38</v>
      </c>
      <c r="AW10" s="13" t="s">
        <v>41</v>
      </c>
      <c r="AX10" s="13" t="s">
        <v>38</v>
      </c>
      <c r="AY10" s="13" t="s">
        <v>38</v>
      </c>
      <c r="AZ10" s="13" t="s">
        <v>41</v>
      </c>
      <c r="BA10" s="13" t="s">
        <v>41</v>
      </c>
    </row>
    <row r="11" spans="1:53">
      <c r="A11">
        <v>9</v>
      </c>
      <c r="B11" t="s">
        <v>11</v>
      </c>
      <c r="C11" s="7" t="s">
        <v>15</v>
      </c>
      <c r="D11" s="7" t="s">
        <v>16</v>
      </c>
      <c r="E11" s="7" t="s">
        <v>21</v>
      </c>
      <c r="F11" s="7" t="s">
        <v>10</v>
      </c>
      <c r="G11" s="7">
        <v>40</v>
      </c>
      <c r="H11" s="7" t="s">
        <v>16</v>
      </c>
      <c r="I11" s="7" t="s">
        <v>26</v>
      </c>
      <c r="J11" s="7" t="s">
        <v>19</v>
      </c>
      <c r="K11" s="7" t="s">
        <v>20</v>
      </c>
      <c r="L11" s="7" t="s">
        <v>21</v>
      </c>
      <c r="M11" s="7" t="s">
        <v>16</v>
      </c>
      <c r="N11" s="7" t="s">
        <v>10</v>
      </c>
      <c r="O11" s="7" t="s">
        <v>16</v>
      </c>
      <c r="P11" s="7" t="s">
        <v>16</v>
      </c>
      <c r="Q11" s="7" t="s">
        <v>10</v>
      </c>
      <c r="R11" s="7" t="s">
        <v>27</v>
      </c>
      <c r="S11" s="7" t="s">
        <v>16</v>
      </c>
      <c r="T11" s="7" t="s">
        <v>10</v>
      </c>
      <c r="U11" s="7" t="s">
        <v>10</v>
      </c>
      <c r="V11" s="7" t="s">
        <v>35</v>
      </c>
      <c r="W11" s="7" t="s">
        <v>10</v>
      </c>
      <c r="X11" s="7" t="s">
        <v>10</v>
      </c>
      <c r="Y11" s="7" t="s">
        <v>37</v>
      </c>
      <c r="Z11" s="7" t="s">
        <v>16</v>
      </c>
      <c r="AB11" s="13" t="s">
        <v>16</v>
      </c>
      <c r="AC11" s="13" t="s">
        <v>38</v>
      </c>
      <c r="AD11" s="13" t="s">
        <v>38</v>
      </c>
      <c r="AE11" s="13" t="s">
        <v>38</v>
      </c>
      <c r="AF11" s="13" t="s">
        <v>42</v>
      </c>
      <c r="AG11" s="13" t="s">
        <v>38</v>
      </c>
      <c r="AH11" s="13" t="s">
        <v>16</v>
      </c>
      <c r="AI11" s="13" t="s">
        <v>38</v>
      </c>
      <c r="AJ11" s="13" t="s">
        <v>38</v>
      </c>
      <c r="AK11" s="13" t="s">
        <v>38</v>
      </c>
      <c r="AL11" s="13" t="s">
        <v>16</v>
      </c>
      <c r="AM11" s="13" t="s">
        <v>38</v>
      </c>
      <c r="AN11" s="13" t="s">
        <v>16</v>
      </c>
      <c r="AO11" s="13" t="s">
        <v>16</v>
      </c>
      <c r="AP11" s="13" t="s">
        <v>16</v>
      </c>
      <c r="AQ11" s="13" t="s">
        <v>16</v>
      </c>
      <c r="AR11" s="13" t="s">
        <v>44</v>
      </c>
      <c r="AS11" s="13" t="s">
        <v>45</v>
      </c>
      <c r="AT11" s="13" t="s">
        <v>38</v>
      </c>
      <c r="AU11" s="13" t="s">
        <v>16</v>
      </c>
      <c r="AV11" s="13" t="s">
        <v>38</v>
      </c>
      <c r="AW11" s="13" t="s">
        <v>38</v>
      </c>
      <c r="AX11" s="13" t="s">
        <v>16</v>
      </c>
      <c r="AY11" s="13" t="s">
        <v>16</v>
      </c>
      <c r="AZ11" s="13" t="s">
        <v>38</v>
      </c>
      <c r="BA11" s="13" t="s">
        <v>38</v>
      </c>
    </row>
    <row r="12" spans="1:53">
      <c r="A12">
        <v>10</v>
      </c>
      <c r="B12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>
      <c r="A13" t="s">
        <v>25</v>
      </c>
      <c r="C13" s="7">
        <v>0</v>
      </c>
      <c r="D13" s="7">
        <v>30</v>
      </c>
      <c r="E13" s="7">
        <v>30</v>
      </c>
      <c r="F13" s="7">
        <v>0</v>
      </c>
      <c r="G13" s="7">
        <v>40</v>
      </c>
      <c r="H13" s="7">
        <v>30</v>
      </c>
      <c r="I13" s="7">
        <v>0</v>
      </c>
      <c r="J13" s="7">
        <v>30</v>
      </c>
      <c r="K13" s="7">
        <v>0</v>
      </c>
      <c r="L13" s="7">
        <v>30</v>
      </c>
      <c r="M13" s="7">
        <v>30</v>
      </c>
      <c r="N13" s="7">
        <v>0</v>
      </c>
      <c r="O13" s="7">
        <v>30</v>
      </c>
      <c r="P13" s="7">
        <v>30</v>
      </c>
      <c r="Q13" s="7">
        <v>0</v>
      </c>
      <c r="R13" s="7">
        <v>30</v>
      </c>
      <c r="S13" s="7">
        <v>83</v>
      </c>
      <c r="T13" s="7">
        <v>0</v>
      </c>
      <c r="U13" s="7">
        <v>30</v>
      </c>
      <c r="V13" s="7">
        <v>30</v>
      </c>
      <c r="W13" s="7">
        <v>0</v>
      </c>
      <c r="X13" s="7">
        <v>30</v>
      </c>
      <c r="Y13" s="7">
        <v>30</v>
      </c>
      <c r="Z13" s="7">
        <v>30</v>
      </c>
      <c r="AB13" s="13">
        <v>20</v>
      </c>
      <c r="AC13" s="13"/>
      <c r="AD13" s="13"/>
      <c r="AE13" s="13"/>
      <c r="AF13" s="13"/>
      <c r="AG13" s="13"/>
      <c r="AH13" s="13">
        <v>30</v>
      </c>
      <c r="AI13" s="13"/>
      <c r="AJ13" s="13"/>
      <c r="AK13" s="13"/>
      <c r="AL13" s="13">
        <v>30</v>
      </c>
      <c r="AM13" s="13"/>
      <c r="AN13" s="13">
        <v>30</v>
      </c>
      <c r="AO13" s="13">
        <v>30</v>
      </c>
      <c r="AP13" s="13">
        <v>40</v>
      </c>
      <c r="AQ13" s="13">
        <v>20</v>
      </c>
      <c r="AR13" s="13"/>
      <c r="AS13" s="13"/>
      <c r="AT13" s="13"/>
      <c r="AU13" s="13">
        <v>30</v>
      </c>
      <c r="AV13" s="13"/>
      <c r="AW13" s="13"/>
      <c r="AX13" s="13">
        <v>30</v>
      </c>
      <c r="AY13" s="13">
        <v>50</v>
      </c>
      <c r="AZ13" s="13"/>
      <c r="BA13" s="13"/>
    </row>
    <row r="14" spans="1:53">
      <c r="A14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>
      <c r="A15" t="s">
        <v>30</v>
      </c>
      <c r="C15" s="7">
        <f>SUM(C4+C6+C13)</f>
        <v>425</v>
      </c>
      <c r="D15" s="7">
        <f t="shared" ref="D15:U15" si="0">SUM(D4+D6+D13)</f>
        <v>305</v>
      </c>
      <c r="E15" s="7">
        <f t="shared" si="0"/>
        <v>205</v>
      </c>
      <c r="F15" s="7">
        <f t="shared" si="0"/>
        <v>175</v>
      </c>
      <c r="G15" s="7">
        <f t="shared" si="0"/>
        <v>190</v>
      </c>
      <c r="H15" s="7">
        <f t="shared" si="0"/>
        <v>555</v>
      </c>
      <c r="I15" s="7">
        <f t="shared" si="0"/>
        <v>325</v>
      </c>
      <c r="J15" s="7">
        <f t="shared" si="0"/>
        <v>705</v>
      </c>
      <c r="K15" s="7">
        <f t="shared" si="0"/>
        <v>575</v>
      </c>
      <c r="L15" s="7">
        <f t="shared" si="0"/>
        <v>605</v>
      </c>
      <c r="M15" s="7">
        <f t="shared" si="0"/>
        <v>205</v>
      </c>
      <c r="N15" s="7">
        <f t="shared" si="0"/>
        <v>375</v>
      </c>
      <c r="O15" s="7">
        <f t="shared" si="0"/>
        <v>455</v>
      </c>
      <c r="P15" s="7">
        <f t="shared" si="0"/>
        <v>355</v>
      </c>
      <c r="Q15" s="7">
        <f t="shared" si="0"/>
        <v>525</v>
      </c>
      <c r="R15" s="7">
        <f t="shared" si="0"/>
        <v>80</v>
      </c>
      <c r="S15" s="7">
        <f>SUM(S4+S6+S13)</f>
        <v>508</v>
      </c>
      <c r="T15" s="7">
        <f t="shared" si="0"/>
        <v>525</v>
      </c>
      <c r="U15" s="7">
        <f t="shared" si="0"/>
        <v>305</v>
      </c>
      <c r="V15" s="7">
        <f>SUM(V4+V6+V13)</f>
        <v>505</v>
      </c>
      <c r="W15" s="7">
        <f>SUM(W4+W6+W13)</f>
        <v>525</v>
      </c>
      <c r="X15" s="7">
        <f t="shared" ref="X15:Y15" si="1">SUM(X4+X6+X13)</f>
        <v>455</v>
      </c>
      <c r="Y15" s="7">
        <f t="shared" si="1"/>
        <v>505</v>
      </c>
      <c r="Z15" s="7">
        <f>SUM(Z4+Z6+Z13)</f>
        <v>630</v>
      </c>
      <c r="AB15" s="13">
        <f>SUM(AB4+AB6+AB13)</f>
        <v>170</v>
      </c>
      <c r="AC15" s="13">
        <f t="shared" ref="AC15:BA15" si="2">SUM(AC4+AC6+AC13)</f>
        <v>925</v>
      </c>
      <c r="AD15" s="13">
        <f t="shared" si="2"/>
        <v>275</v>
      </c>
      <c r="AE15" s="13">
        <f t="shared" si="2"/>
        <v>425</v>
      </c>
      <c r="AF15" s="13">
        <f t="shared" si="2"/>
        <v>425</v>
      </c>
      <c r="AG15" s="13">
        <f t="shared" si="2"/>
        <v>100</v>
      </c>
      <c r="AH15" s="13">
        <f t="shared" si="2"/>
        <v>405</v>
      </c>
      <c r="AI15" s="13">
        <f t="shared" si="2"/>
        <v>175</v>
      </c>
      <c r="AJ15" s="13">
        <f t="shared" si="2"/>
        <v>275</v>
      </c>
      <c r="AK15" s="13">
        <f t="shared" si="2"/>
        <v>525</v>
      </c>
      <c r="AL15" s="13">
        <f t="shared" si="2"/>
        <v>655</v>
      </c>
      <c r="AM15" s="13">
        <f t="shared" si="2"/>
        <v>50</v>
      </c>
      <c r="AN15" s="13">
        <f t="shared" si="2"/>
        <v>455</v>
      </c>
      <c r="AO15" s="13">
        <f t="shared" si="2"/>
        <v>405</v>
      </c>
      <c r="AP15" s="13">
        <f t="shared" si="2"/>
        <v>315</v>
      </c>
      <c r="AQ15" s="13">
        <f t="shared" si="2"/>
        <v>70</v>
      </c>
      <c r="AR15" s="13">
        <f t="shared" si="2"/>
        <v>575</v>
      </c>
      <c r="AS15" s="13">
        <f t="shared" si="2"/>
        <v>275</v>
      </c>
      <c r="AT15" s="13">
        <f t="shared" si="2"/>
        <v>0</v>
      </c>
      <c r="AU15" s="13">
        <f t="shared" si="2"/>
        <v>305</v>
      </c>
      <c r="AV15" s="13">
        <f t="shared" si="2"/>
        <v>1300</v>
      </c>
      <c r="AW15" s="13">
        <f t="shared" si="2"/>
        <v>375</v>
      </c>
      <c r="AX15" s="13">
        <f t="shared" si="2"/>
        <v>355</v>
      </c>
      <c r="AY15" s="13">
        <f t="shared" si="2"/>
        <v>525</v>
      </c>
      <c r="AZ15" s="13">
        <f t="shared" si="2"/>
        <v>475</v>
      </c>
      <c r="BA15" s="13">
        <f t="shared" si="2"/>
        <v>725</v>
      </c>
    </row>
    <row r="16" spans="1:53">
      <c r="A16" s="3" t="s">
        <v>28</v>
      </c>
      <c r="C16" s="7">
        <f>(SUM(C4+C6+C13)*C3)+C9</f>
        <v>1500</v>
      </c>
      <c r="D16" s="7">
        <f t="shared" ref="D16:Y16" si="3">(SUM(D4+D6+D13)*D3)+D9</f>
        <v>1040</v>
      </c>
      <c r="E16" s="7">
        <f t="shared" si="3"/>
        <v>790</v>
      </c>
      <c r="F16" s="7">
        <f t="shared" si="3"/>
        <v>550</v>
      </c>
      <c r="G16" s="7">
        <f t="shared" si="3"/>
        <v>1920</v>
      </c>
      <c r="H16" s="7">
        <f t="shared" si="3"/>
        <v>4715</v>
      </c>
      <c r="I16" s="7">
        <f t="shared" si="3"/>
        <v>4075</v>
      </c>
      <c r="J16" s="7">
        <f t="shared" si="3"/>
        <v>7830</v>
      </c>
      <c r="K16" s="7">
        <f t="shared" si="3"/>
        <v>3725</v>
      </c>
      <c r="L16" s="7">
        <f t="shared" si="3"/>
        <v>8040</v>
      </c>
      <c r="M16" s="7">
        <f t="shared" si="3"/>
        <v>330</v>
      </c>
      <c r="N16" s="7">
        <f t="shared" si="3"/>
        <v>1200</v>
      </c>
      <c r="O16" s="7">
        <f t="shared" si="3"/>
        <v>1895</v>
      </c>
      <c r="P16" s="7">
        <f t="shared" si="3"/>
        <v>1090</v>
      </c>
      <c r="Q16" s="7">
        <f t="shared" si="3"/>
        <v>1450</v>
      </c>
      <c r="R16" s="7">
        <f t="shared" si="3"/>
        <v>555</v>
      </c>
      <c r="S16" s="7">
        <f t="shared" si="3"/>
        <v>1749</v>
      </c>
      <c r="T16" s="7">
        <f t="shared" si="3"/>
        <v>3375</v>
      </c>
      <c r="U16" s="7">
        <f t="shared" si="3"/>
        <v>1905</v>
      </c>
      <c r="V16" s="7">
        <f t="shared" si="3"/>
        <v>2700</v>
      </c>
      <c r="W16" s="7">
        <f t="shared" si="3"/>
        <v>7225</v>
      </c>
      <c r="X16" s="7">
        <f t="shared" si="3"/>
        <v>5280</v>
      </c>
      <c r="Y16" s="7">
        <f t="shared" si="3"/>
        <v>6460</v>
      </c>
      <c r="Z16" s="7">
        <f>(SUM(Z4+Z6+Z13)*Z3)+Z9</f>
        <v>6070</v>
      </c>
      <c r="AB16" s="13">
        <f t="shared" ref="AB16:BA16" si="4">(SUM(AB4+AB6+AB13)*AB3)+AB9</f>
        <v>1320</v>
      </c>
      <c r="AC16" s="13">
        <f t="shared" si="4"/>
        <v>6750</v>
      </c>
      <c r="AD16" s="13">
        <f t="shared" si="4"/>
        <v>950</v>
      </c>
      <c r="AE16" s="13">
        <f t="shared" si="4"/>
        <v>3525</v>
      </c>
      <c r="AF16" s="13">
        <f t="shared" si="4"/>
        <v>1125</v>
      </c>
      <c r="AG16" s="13">
        <f t="shared" si="4"/>
        <v>225</v>
      </c>
      <c r="AH16" s="13">
        <f t="shared" si="4"/>
        <v>2100</v>
      </c>
      <c r="AI16" s="13">
        <f t="shared" si="4"/>
        <v>475</v>
      </c>
      <c r="AJ16" s="13">
        <f t="shared" si="4"/>
        <v>575</v>
      </c>
      <c r="AK16" s="13">
        <f t="shared" si="4"/>
        <v>1750</v>
      </c>
      <c r="AL16" s="13">
        <f t="shared" si="4"/>
        <v>1335</v>
      </c>
      <c r="AM16" s="13">
        <f t="shared" si="4"/>
        <v>175</v>
      </c>
      <c r="AN16" s="13">
        <f t="shared" si="4"/>
        <v>680</v>
      </c>
      <c r="AO16" s="13">
        <f t="shared" si="4"/>
        <v>3770</v>
      </c>
      <c r="AP16" s="13">
        <f t="shared" si="4"/>
        <v>1600</v>
      </c>
      <c r="AQ16" s="13">
        <f t="shared" si="4"/>
        <v>305</v>
      </c>
      <c r="AR16" s="13">
        <f t="shared" si="4"/>
        <v>3275</v>
      </c>
      <c r="AS16" s="13">
        <f t="shared" si="4"/>
        <v>2975</v>
      </c>
      <c r="AT16" s="13">
        <f t="shared" si="4"/>
        <v>275</v>
      </c>
      <c r="AU16" s="13">
        <f t="shared" si="4"/>
        <v>2310</v>
      </c>
      <c r="AV16" s="13">
        <f t="shared" si="4"/>
        <v>5600</v>
      </c>
      <c r="AW16" s="13">
        <f t="shared" si="4"/>
        <v>3225</v>
      </c>
      <c r="AX16" s="13">
        <f t="shared" si="4"/>
        <v>2885</v>
      </c>
      <c r="AY16" s="13">
        <f t="shared" si="4"/>
        <v>2800</v>
      </c>
      <c r="AZ16" s="13">
        <f t="shared" si="4"/>
        <v>2500</v>
      </c>
      <c r="BA16" s="13">
        <f t="shared" si="4"/>
        <v>4750</v>
      </c>
    </row>
    <row r="17" spans="2:44">
      <c r="AQ17" s="6"/>
    </row>
    <row r="18" spans="2:44">
      <c r="B18" s="18" t="s">
        <v>33</v>
      </c>
      <c r="C18" s="18">
        <f>AVERAGE(C3:Z3)</f>
        <v>6.416666666666667</v>
      </c>
      <c r="AA18" s="18" t="s">
        <v>33</v>
      </c>
      <c r="AB18" s="18">
        <f>AVERAGE(AB3:BA3)</f>
        <v>4.5384615384615383</v>
      </c>
      <c r="AQ18" s="16"/>
      <c r="AR18" t="s">
        <v>46</v>
      </c>
    </row>
    <row r="19" spans="2:44">
      <c r="B19" s="18" t="s">
        <v>31</v>
      </c>
      <c r="C19" s="18">
        <f>AVERAGE(C15:Z15)</f>
        <v>417.41666666666669</v>
      </c>
      <c r="F19" s="5"/>
      <c r="G19" t="s">
        <v>29</v>
      </c>
      <c r="AA19" s="18" t="s">
        <v>31</v>
      </c>
      <c r="AB19" s="18">
        <f>AVERAGE(AB15:BA15)</f>
        <v>406.15384615384613</v>
      </c>
      <c r="AR19" t="s">
        <v>48</v>
      </c>
    </row>
    <row r="20" spans="2:44">
      <c r="B20" s="18" t="s">
        <v>32</v>
      </c>
      <c r="C20" s="18">
        <f>AVERAGE(C16:Z16)</f>
        <v>3144.5416666666665</v>
      </c>
      <c r="N20" s="6"/>
      <c r="P20" s="6"/>
      <c r="AA20" s="18" t="s">
        <v>32</v>
      </c>
      <c r="AB20" s="18">
        <f>AVERAGE(AB16:BA16)</f>
        <v>2202.1153846153848</v>
      </c>
      <c r="AR20" t="s">
        <v>47</v>
      </c>
    </row>
    <row r="25" spans="2:44">
      <c r="B25" s="3" t="s">
        <v>49</v>
      </c>
    </row>
    <row r="26" spans="2:44">
      <c r="B26" s="18" t="s">
        <v>33</v>
      </c>
      <c r="C26" s="18">
        <f>AVERAGE(C3:BA3)</f>
        <v>5.44</v>
      </c>
    </row>
    <row r="27" spans="2:44">
      <c r="B27" s="18" t="s">
        <v>31</v>
      </c>
      <c r="C27" s="18">
        <f>AVERAGE(C15:BA15)</f>
        <v>411.56</v>
      </c>
    </row>
    <row r="28" spans="2:44">
      <c r="B28" s="18" t="s">
        <v>32</v>
      </c>
      <c r="C28" s="18">
        <f>AVERAGE(C16:BA16)</f>
        <v>2654.48</v>
      </c>
    </row>
    <row r="29" spans="2:44">
      <c r="B29" s="1"/>
      <c r="C29" s="1"/>
    </row>
    <row r="30" spans="2:44">
      <c r="B30" s="1"/>
      <c r="C30" s="1"/>
    </row>
    <row r="31" spans="2:44">
      <c r="B31" s="1"/>
      <c r="C31" s="1"/>
    </row>
    <row r="32" spans="2:44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0" spans="2:3">
      <c r="B40" s="1"/>
      <c r="C40" s="1"/>
    </row>
    <row r="41" spans="2:3">
      <c r="B41" s="1"/>
      <c r="C41" s="1"/>
    </row>
    <row r="42" spans="2:3">
      <c r="B42" s="1"/>
      <c r="C42" s="1"/>
    </row>
    <row r="43" spans="2:3">
      <c r="B43" s="1"/>
      <c r="C43" s="1"/>
    </row>
    <row r="44" spans="2:3">
      <c r="B44" s="1"/>
      <c r="C44" s="1"/>
    </row>
    <row r="45" spans="2:3">
      <c r="B45" s="2"/>
      <c r="C45" s="1"/>
    </row>
    <row r="46" spans="2:3">
      <c r="B46" s="1"/>
      <c r="C4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Yasmeen Byrnes</dc:creator>
  <cp:lastModifiedBy>Yasmeen Byrnes</cp:lastModifiedBy>
  <dcterms:created xsi:type="dcterms:W3CDTF">2016-07-11T16:34:41Z</dcterms:created>
  <dcterms:modified xsi:type="dcterms:W3CDTF">2017-05-09T17:12:05Z</dcterms:modified>
</cp:coreProperties>
</file>